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e\OneDrive\Desktop\tesi\Acquisizioni banco planarità\"/>
    </mc:Choice>
  </mc:AlternateContent>
  <xr:revisionPtr revIDLastSave="0" documentId="13_ncr:1_{27BC7D05-9D49-43CE-8788-8911F1DAB409}" xr6:coauthVersionLast="47" xr6:coauthVersionMax="47" xr10:uidLastSave="{00000000-0000-0000-0000-000000000000}"/>
  <bookViews>
    <workbookView xWindow="-110" yWindow="-110" windowWidth="19420" windowHeight="11500" xr2:uid="{2B2A7171-4F40-47BC-A643-48D023302AC5}"/>
  </bookViews>
  <sheets>
    <sheet name="Rotondimetro" sheetId="1" r:id="rId1"/>
    <sheet name="Profilometr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J35" i="1"/>
  <c r="I35" i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E35" i="1"/>
  <c r="D35" i="1"/>
  <c r="C35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</calcChain>
</file>

<file path=xl/sharedStrings.xml><?xml version="1.0" encoding="utf-8"?>
<sst xmlns="http://schemas.openxmlformats.org/spreadsheetml/2006/main" count="69" uniqueCount="35">
  <si>
    <t>Errore di planarità inferiore (µm)</t>
  </si>
  <si>
    <t>Errore di planarità superiore (µm)</t>
  </si>
  <si>
    <t>TOTALE</t>
  </si>
  <si>
    <t>MEDIA</t>
  </si>
  <si>
    <t>Picchi (µm)</t>
  </si>
  <si>
    <t>Valli (µm)</t>
  </si>
  <si>
    <t>Rugosità picco-picco (µm)</t>
  </si>
  <si>
    <t>1.1</t>
  </si>
  <si>
    <t>1.2</t>
  </si>
  <si>
    <t>1.3</t>
  </si>
  <si>
    <t>1.4</t>
  </si>
  <si>
    <t>Medie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</si>
  <si>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</si>
  <si>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</si>
  <si>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</si>
  <si>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</si>
  <si>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</si>
  <si>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</si>
  <si>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</si>
  <si>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</si>
  <si>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</si>
  <si>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</si>
  <si>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</si>
  <si>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</si>
  <si>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</si>
  <si>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</si>
  <si>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</si>
  <si>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</si>
  <si>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Rugosità media totale</t>
  </si>
  <si>
    <t>Circonferenza di misurazione</t>
  </si>
  <si>
    <t>Errore di planarità (µm)</t>
  </si>
  <si>
    <t>Rugosità media totale (µm)</t>
  </si>
  <si>
    <t>Orientamento Pattino</t>
  </si>
  <si>
    <r>
      <t xml:space="preserve"> </t>
    </r>
    <r>
      <rPr>
        <b/>
        <sz val="12"/>
        <color theme="0"/>
        <rFont val="Times New Roman"/>
        <family val="1"/>
      </rPr>
      <t>Pattino 5</t>
    </r>
  </si>
  <si>
    <r>
      <t xml:space="preserve"> </t>
    </r>
    <r>
      <rPr>
        <b/>
        <sz val="12"/>
        <color theme="0"/>
        <rFont val="Times New Roman"/>
        <family val="1"/>
      </rPr>
      <t>Pattino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</si>
</sst>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4" x14ac:knownFonts="1">
    <font>
      <sz val="11"/>
      <color theme="1"/>
      <name val="Aptos Narrow"/>
      <family val="2"/>
      <scheme val="minor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0" fontId="2" fillId="0" borderId="2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2" fontId="2" fillId="0" borderId="10" xfId="0" applyNumberFormat="1" applyFont="1" applyBorder="1"/>
    <xf numFmtId="165" fontId="2" fillId="0" borderId="9" xfId="0" applyNumberFormat="1" applyFont="1" applyBorder="1"/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2" fontId="2" fillId="0" borderId="2" xfId="0" applyNumberFormat="1" applyFont="1" applyBorder="1"/>
    <xf numFmtId="0" fontId="1" fillId="2" borderId="1" xfId="0" applyFont="1" applyFill="1" applyBorder="1" applyAlignment="1">
      <alignment horizontal="center"/>
    </xf>
    <xf numFmtId="2" fontId="2" fillId="0" borderId="9" xfId="0" applyNumberFormat="1" applyFont="1" applyBorder="1"/>
  </cellXfs>
  <cellStyles count="1">
    <cellStyle name="Normale" xfId="0" builtinId="0"/>
  </cellStyles>
  <dxfs count="66"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>
        <bottom style="thin">
          <color theme="0"/>
        </bottom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</font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ACC4DD-FB4F-4F02-9241-1D37BBAF04D2}" name="Tabella1" displayName="Tabella1" ref="B3:E35" totalsRowShown="0" headerRowDxfId="8" dataDxfId="65">
  <autoFilter ref="B3:E35" xr:uid="{23ACC4DD-FB4F-4F02-9241-1D37BBAF04D2}"/>
  <tableColumns count="4">
    <tableColumn id="1" xr3:uid="{358A6106-2996-454A-B122-48F6EB7D30C8}" name="Circonferenza di misurazione" dataDxfId="12"/>
    <tableColumn id="2" xr3:uid="{699BA6B7-0893-462A-AEA0-BAF1812B1612}" name="Errore di planarità (µm)" dataDxfId="11"/>
    <tableColumn id="3" xr3:uid="{4E2AB928-0D8F-401D-9CEB-E0158FC65578}" name="Errore di planarità inferiore (µm)" dataDxfId="10"/>
    <tableColumn id="4" xr3:uid="{42FC05BA-6E65-427E-A761-25D7F3F21F5E}" name="Errore di planarità superiore (µm)" dataDxfId="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CF0C74-A245-409C-B7E9-5D3C58040CEC}" name="Tabella13" displayName="Tabella13" ref="H3:K35" totalsRowShown="0" headerRowDxfId="0" dataDxfId="64" totalsRowDxfId="63" headerRowBorderDxfId="6" tableBorderDxfId="7" totalsRowBorderDxfId="5">
  <autoFilter ref="H3:K35" xr:uid="{AFCF0C74-A245-409C-B7E9-5D3C58040CEC}"/>
  <tableColumns count="4">
    <tableColumn id="1" xr3:uid="{632899A4-94D7-4448-A5BE-013E1F68F654}" name="Circonferenza di misurazione" dataDxfId="4"/>
    <tableColumn id="2" xr3:uid="{74414741-32A2-4D12-814B-3200E33D80BC}" name="Errore di planarità (µm)" dataDxfId="3"/>
    <tableColumn id="3" xr3:uid="{D798AA59-6AD6-455C-8E6D-999DC86AC37C}" name="Errore di planarità inferiore (µm)" dataDxfId="2"/>
    <tableColumn id="4" xr3:uid="{5FE4035E-EF8D-425D-BA47-ED500C63AB5E}" name="Errore di planarità superiore (µm)" dataDxfId="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89D3DAE-0449-4C95-980C-BFE5E896EA2A}" name="Tabella14" displayName="Tabella14" ref="C3:G8" totalsRowShown="0" headerRowDxfId="15" dataDxfId="62" headerRowBorderDxfId="22" tableBorderDxfId="23" totalsRowBorderDxfId="21">
  <autoFilter ref="C3:G8" xr:uid="{189D3DAE-0449-4C95-980C-BFE5E896EA2A}"/>
  <tableColumns count="5">
    <tableColumn id="1" xr3:uid="{0381BB42-412C-44B0-A8DC-BF3373C295FF}" name="Orientamento Pattino" dataDxfId="20"/>
    <tableColumn id="2" xr3:uid="{BA3106BD-D5D8-4CC1-87BE-1BFE73A624EC}" name="Picchi (µm)" dataDxfId="19"/>
    <tableColumn id="3" xr3:uid="{BF7C7A6E-7336-48A5-B6E3-5D6202B92A09}" name="Valli (µm)" dataDxfId="18"/>
    <tableColumn id="4" xr3:uid="{A042CDEA-5919-4C7F-B816-8DA126FBA528}" name="Rugosità picco-picco (µm)" dataDxfId="17"/>
    <tableColumn id="5" xr3:uid="{241F4099-2A09-4DC0-9989-5F20AE370B2A}" name="Rugosità media totale (µm)" dataDxfId="16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095015-F113-4A2C-8D8A-9FCB4B2874D1}" name="Tabella15" displayName="Tabella15" ref="C12:G17" totalsRowShown="0" headerRowDxfId="24" dataDxfId="61" headerRowBorderDxfId="31" tableBorderDxfId="32" totalsRowBorderDxfId="30">
  <autoFilter ref="C12:G17" xr:uid="{51095015-F113-4A2C-8D8A-9FCB4B2874D1}"/>
  <tableColumns count="5">
    <tableColumn id="1" xr3:uid="{A4BDA94E-4AF9-42F0-A6BA-20166F428373}" name="Orientamento Pattino" dataDxfId="29"/>
    <tableColumn id="2" xr3:uid="{8171524A-219C-4017-AB82-D68135706680}" name="Picchi (µm)" dataDxfId="28"/>
    <tableColumn id="3" xr3:uid="{1933F64D-E2F0-4DC1-BE09-00E4ABDA7D49}" name="Valli (µm)" dataDxfId="27"/>
    <tableColumn id="4" xr3:uid="{773B3DD0-4F11-4255-BBFF-4596A6FB556C}" name="Rugosità picco-picco (µm)" dataDxfId="26"/>
    <tableColumn id="5" xr3:uid="{CB76BC74-6D23-4709-8C52-B1A74432398B}" name="Rugosità media totale (µm)" dataDxfId="25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95E150-59DB-4D86-BA00-1F37004FDEEF}" name="Tabella16" displayName="Tabella16" ref="C21:G26" totalsRowShown="0" headerRowDxfId="33" dataDxfId="60" headerRowBorderDxfId="40" tableBorderDxfId="41" totalsRowBorderDxfId="39">
  <autoFilter ref="C21:G26" xr:uid="{BF95E150-59DB-4D86-BA00-1F37004FDEEF}"/>
  <tableColumns count="5">
    <tableColumn id="1" xr3:uid="{2E8386D2-A7FF-4E78-AD7B-55D1F1D4AC97}" name="Orientamento Pattino" dataDxfId="38"/>
    <tableColumn id="2" xr3:uid="{9A8930F4-C949-45CB-A9AD-5A43D2839E9E}" name="Picchi (µm)" dataDxfId="37"/>
    <tableColumn id="3" xr3:uid="{28EB7551-78FF-428D-8E8D-D9CAE2614356}" name="Valli (µm)" dataDxfId="36"/>
    <tableColumn id="4" xr3:uid="{B97E0D8A-E74B-486D-96E3-9AF42B27712E}" name="Rugosità picco-picco (µm)" dataDxfId="35"/>
    <tableColumn id="5" xr3:uid="{A3C4E5A5-FFB9-4270-97A6-E0CCF8F93AA0}" name="Rugosità media totale (µm)" dataDxfId="3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7B1109F-8BF3-4A1E-990E-32D563DDB4B8}" name="Tabella17" displayName="Tabella17" ref="C30:G35" totalsRowShown="0" headerRowDxfId="42" dataDxfId="59" headerRowBorderDxfId="47" tableBorderDxfId="48" totalsRowBorderDxfId="46">
  <autoFilter ref="C30:G35" xr:uid="{E7B1109F-8BF3-4A1E-990E-32D563DDB4B8}"/>
  <tableColumns count="5">
    <tableColumn id="1" xr3:uid="{756754BA-BE13-4A7B-A2D6-9801F0256EBB}" name="Orientamento Pattino" dataDxfId="13"/>
    <tableColumn id="2" xr3:uid="{F95AF8BB-CBC2-40B2-A73E-8A78172E0330}" name="Picchi (µm)" dataDxfId="14"/>
    <tableColumn id="3" xr3:uid="{515CC06A-05A5-4D99-98BF-FE1A0CFE4F56}" name="Valli (µm)" dataDxfId="45"/>
    <tableColumn id="4" xr3:uid="{AF72ABA3-4209-448D-80AE-DBD715ABB7ED}" name="Rugosità picco-picco (µm)" dataDxfId="44"/>
    <tableColumn id="5" xr3:uid="{F66B67BE-6143-4B2A-8AE9-0928D50AF3B4}" name="Rugosità media totale (µm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CA5B590-EC47-457E-BC4A-E88FCA8CD1BC}" name="Tabella18" displayName="Tabella18" ref="C39:G44" totalsRowShown="0" headerRowDxfId="49" dataDxfId="58" headerRowBorderDxfId="56" tableBorderDxfId="57" totalsRowBorderDxfId="55">
  <autoFilter ref="C39:G44" xr:uid="{CCA5B590-EC47-457E-BC4A-E88FCA8CD1BC}"/>
  <tableColumns count="5">
    <tableColumn id="1" xr3:uid="{1444DDE9-A14D-4CF5-A470-C0311F56B26D}" name="Orientamento Pattino" dataDxfId="54"/>
    <tableColumn id="2" xr3:uid="{1099CEB1-AD20-49C2-8CE8-34A9EA87FC21}" name="Picchi (µm)" dataDxfId="53"/>
    <tableColumn id="3" xr3:uid="{9629DE53-07AC-4D96-8D8E-541F3A4C086C}" name="Valli (µm)" dataDxfId="52"/>
    <tableColumn id="4" xr3:uid="{F31F43BF-9D75-4D87-A8CF-718343218FEE}" name="Rugosità picco-picco (µm)" dataDxfId="51"/>
    <tableColumn id="5" xr3:uid="{E9DE86A3-51CF-4504-8D4A-DF7E70A385A4}" name="Rugosità media totale (µm)" dataDxfId="5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5705-2400-412B-B344-70F09DD02A5F}">
  <dimension ref="B2:K35"/>
  <sheetViews>
    <sheetView tabSelected="1" topLeftCell="A15" workbookViewId="0">
      <selection activeCell="H2" sqref="H2:K35"/>
    </sheetView>
  </sheetViews>
  <sheetFormatPr defaultRowHeight="14.5" x14ac:dyDescent="0.35"/>
  <cols>
    <col min="2" max="2" width="15.08984375" customWidth="1"/>
    <col min="3" max="3" width="10.453125" customWidth="1"/>
    <col min="4" max="4" width="11.26953125" customWidth="1"/>
    <col min="5" max="5" width="10.54296875" customWidth="1"/>
    <col min="8" max="8" width="15.36328125" customWidth="1"/>
    <col min="9" max="9" width="10.453125" customWidth="1"/>
    <col min="10" max="11" width="10.6328125" customWidth="1"/>
  </cols>
  <sheetData>
    <row r="2" spans="2:11" ht="15.5" x14ac:dyDescent="0.35">
      <c r="B2" s="11" t="s">
        <v>33</v>
      </c>
      <c r="C2" s="11"/>
      <c r="D2" s="11"/>
      <c r="E2" s="11"/>
      <c r="H2" s="17" t="s">
        <v>34</v>
      </c>
      <c r="I2" s="17"/>
      <c r="J2" s="17"/>
      <c r="K2" s="17"/>
    </row>
    <row r="3" spans="2:11" ht="60.5" x14ac:dyDescent="0.35">
      <c r="B3" s="12" t="s">
        <v>29</v>
      </c>
      <c r="C3" s="12" t="s">
        <v>30</v>
      </c>
      <c r="D3" s="12" t="s">
        <v>0</v>
      </c>
      <c r="E3" s="13" t="s">
        <v>1</v>
      </c>
      <c r="H3" s="1" t="s">
        <v>29</v>
      </c>
      <c r="I3" s="2" t="s">
        <v>30</v>
      </c>
      <c r="J3" s="2" t="s">
        <v>0</v>
      </c>
      <c r="K3" s="3" t="s">
        <v>1</v>
      </c>
    </row>
    <row r="4" spans="2:11" ht="15.5" x14ac:dyDescent="0.35">
      <c r="B4" s="14">
        <v>1</v>
      </c>
      <c r="C4" s="5">
        <v>13.448</v>
      </c>
      <c r="D4" s="5">
        <v>1.623</v>
      </c>
      <c r="E4" s="5">
        <v>11.824999999999999</v>
      </c>
      <c r="H4" s="4">
        <v>1</v>
      </c>
      <c r="I4" s="5">
        <v>2.6560000000000001</v>
      </c>
      <c r="J4" s="5">
        <v>1.405</v>
      </c>
      <c r="K4" s="6">
        <v>1.25</v>
      </c>
    </row>
    <row r="5" spans="2:11" ht="15.5" x14ac:dyDescent="0.35">
      <c r="B5" s="14">
        <f>B4+1</f>
        <v>2</v>
      </c>
      <c r="C5" s="5">
        <v>9.6809999999999992</v>
      </c>
      <c r="D5" s="5">
        <v>0.84799999999999998</v>
      </c>
      <c r="E5" s="5">
        <v>8.8330000000000002</v>
      </c>
      <c r="H5" s="4">
        <f>H4+1</f>
        <v>2</v>
      </c>
      <c r="I5" s="5">
        <v>2.3199999999999998</v>
      </c>
      <c r="J5" s="5">
        <v>1.4850000000000001</v>
      </c>
      <c r="K5" s="6">
        <v>0.83499999999999996</v>
      </c>
    </row>
    <row r="6" spans="2:11" ht="15.5" x14ac:dyDescent="0.35">
      <c r="B6" s="14">
        <f t="shared" ref="B6:B33" si="0">B5+1</f>
        <v>3</v>
      </c>
      <c r="C6" s="5">
        <v>1.3029999999999999</v>
      </c>
      <c r="D6" s="5">
        <v>0.53300000000000003</v>
      </c>
      <c r="E6" s="5">
        <v>0.77</v>
      </c>
      <c r="H6" s="4">
        <f t="shared" ref="H6:H33" si="1">H5+1</f>
        <v>3</v>
      </c>
      <c r="I6" s="5">
        <v>8.6539999999999999</v>
      </c>
      <c r="J6" s="5">
        <v>1.5629999999999999</v>
      </c>
      <c r="K6" s="6">
        <v>7.09</v>
      </c>
    </row>
    <row r="7" spans="2:11" ht="15.5" x14ac:dyDescent="0.35">
      <c r="B7" s="14">
        <f t="shared" si="0"/>
        <v>4</v>
      </c>
      <c r="C7" s="5">
        <v>1.488</v>
      </c>
      <c r="D7" s="5">
        <v>0.73799999999999999</v>
      </c>
      <c r="E7" s="5">
        <v>0.75</v>
      </c>
      <c r="H7" s="4">
        <f t="shared" si="1"/>
        <v>4</v>
      </c>
      <c r="I7" s="5">
        <v>5.423</v>
      </c>
      <c r="J7" s="5">
        <v>2.0369999999999999</v>
      </c>
      <c r="K7" s="6">
        <v>3.3860000000000001</v>
      </c>
    </row>
    <row r="8" spans="2:11" ht="15.5" x14ac:dyDescent="0.35">
      <c r="B8" s="14">
        <f t="shared" si="0"/>
        <v>5</v>
      </c>
      <c r="C8" s="5">
        <v>4.9580000000000002</v>
      </c>
      <c r="D8" s="5">
        <v>0.98299999999999998</v>
      </c>
      <c r="E8" s="5">
        <v>3.9750000000000001</v>
      </c>
      <c r="H8" s="4">
        <f t="shared" si="1"/>
        <v>5</v>
      </c>
      <c r="I8" s="5">
        <v>4.8959999999999999</v>
      </c>
      <c r="J8" s="5">
        <v>2.0819999999999999</v>
      </c>
      <c r="K8" s="6">
        <v>2.8140000000000001</v>
      </c>
    </row>
    <row r="9" spans="2:11" ht="15.5" x14ac:dyDescent="0.35">
      <c r="B9" s="14">
        <f t="shared" si="0"/>
        <v>6</v>
      </c>
      <c r="C9" s="5">
        <v>3.258</v>
      </c>
      <c r="D9" s="5">
        <v>0.83599999999999997</v>
      </c>
      <c r="E9" s="5">
        <v>2.4220000000000002</v>
      </c>
      <c r="H9" s="4">
        <f t="shared" si="1"/>
        <v>6</v>
      </c>
      <c r="I9" s="5">
        <v>3.0510000000000002</v>
      </c>
      <c r="J9" s="5">
        <v>1.7250000000000001</v>
      </c>
      <c r="K9" s="6">
        <v>1.3260000000000001</v>
      </c>
    </row>
    <row r="10" spans="2:11" ht="15.5" x14ac:dyDescent="0.35">
      <c r="B10" s="14">
        <f t="shared" si="0"/>
        <v>7</v>
      </c>
      <c r="C10" s="5">
        <v>3.1280000000000001</v>
      </c>
      <c r="D10" s="5">
        <v>0.60399999999999998</v>
      </c>
      <c r="E10" s="5">
        <v>2.524</v>
      </c>
      <c r="H10" s="4">
        <f t="shared" si="1"/>
        <v>7</v>
      </c>
      <c r="I10" s="5">
        <v>7.8419999999999996</v>
      </c>
      <c r="J10" s="5">
        <v>1.41</v>
      </c>
      <c r="K10" s="6">
        <v>6.4320000000000004</v>
      </c>
    </row>
    <row r="11" spans="2:11" ht="15.5" x14ac:dyDescent="0.35">
      <c r="B11" s="14">
        <f t="shared" si="0"/>
        <v>8</v>
      </c>
      <c r="C11" s="5">
        <v>3.4510000000000001</v>
      </c>
      <c r="D11" s="5">
        <v>0.61599999999999999</v>
      </c>
      <c r="E11" s="5">
        <v>2.835</v>
      </c>
      <c r="H11" s="4">
        <f t="shared" si="1"/>
        <v>8</v>
      </c>
      <c r="I11" s="5">
        <v>3.677</v>
      </c>
      <c r="J11" s="5">
        <v>1.123</v>
      </c>
      <c r="K11" s="6">
        <v>2.5539999999999998</v>
      </c>
    </row>
    <row r="12" spans="2:11" ht="15.5" x14ac:dyDescent="0.35">
      <c r="B12" s="14">
        <f t="shared" si="0"/>
        <v>9</v>
      </c>
      <c r="C12" s="5">
        <v>6.5010000000000003</v>
      </c>
      <c r="D12" s="5">
        <v>1.2829999999999999</v>
      </c>
      <c r="E12" s="5">
        <v>5.2169999999999996</v>
      </c>
      <c r="H12" s="4">
        <f t="shared" si="1"/>
        <v>9</v>
      </c>
      <c r="I12" s="5">
        <v>2.786</v>
      </c>
      <c r="J12" s="5">
        <v>1.706</v>
      </c>
      <c r="K12" s="6">
        <v>1.08</v>
      </c>
    </row>
    <row r="13" spans="2:11" ht="15.5" x14ac:dyDescent="0.35">
      <c r="B13" s="14">
        <f t="shared" si="0"/>
        <v>10</v>
      </c>
      <c r="C13" s="5">
        <v>5.835</v>
      </c>
      <c r="D13" s="5">
        <v>0.93400000000000005</v>
      </c>
      <c r="E13" s="5">
        <v>4.9009999999999998</v>
      </c>
      <c r="H13" s="4">
        <f t="shared" si="1"/>
        <v>10</v>
      </c>
      <c r="I13" s="5">
        <v>3.1960000000000002</v>
      </c>
      <c r="J13" s="5">
        <v>1.448</v>
      </c>
      <c r="K13" s="6">
        <v>1.748</v>
      </c>
    </row>
    <row r="14" spans="2:11" ht="15.5" x14ac:dyDescent="0.35">
      <c r="B14" s="14">
        <f t="shared" si="0"/>
        <v>11</v>
      </c>
      <c r="C14" s="5">
        <v>1.544</v>
      </c>
      <c r="D14" s="5">
        <v>0.73199999999999998</v>
      </c>
      <c r="E14" s="5">
        <v>0.81200000000000006</v>
      </c>
      <c r="H14" s="4">
        <f t="shared" si="1"/>
        <v>11</v>
      </c>
      <c r="I14" s="5">
        <v>5.3179999999999996</v>
      </c>
      <c r="J14" s="5">
        <v>1.653</v>
      </c>
      <c r="K14" s="6">
        <v>3.665</v>
      </c>
    </row>
    <row r="15" spans="2:11" ht="15.5" x14ac:dyDescent="0.35">
      <c r="B15" s="14">
        <f t="shared" si="0"/>
        <v>12</v>
      </c>
      <c r="C15" s="5">
        <v>2.2850000000000001</v>
      </c>
      <c r="D15" s="5">
        <v>0.89500000000000002</v>
      </c>
      <c r="E15" s="5">
        <v>1.391</v>
      </c>
      <c r="H15" s="4">
        <f t="shared" si="1"/>
        <v>12</v>
      </c>
      <c r="I15" s="5">
        <v>3.585</v>
      </c>
      <c r="J15" s="5">
        <v>1.847</v>
      </c>
      <c r="K15" s="6">
        <v>1.738</v>
      </c>
    </row>
    <row r="16" spans="2:11" ht="15.5" x14ac:dyDescent="0.35">
      <c r="B16" s="14">
        <f t="shared" si="0"/>
        <v>13</v>
      </c>
      <c r="C16" s="5">
        <v>2.996</v>
      </c>
      <c r="D16" s="5">
        <v>0.96199999999999997</v>
      </c>
      <c r="E16" s="5">
        <v>2.0339999999999998</v>
      </c>
      <c r="H16" s="4">
        <f t="shared" si="1"/>
        <v>13</v>
      </c>
      <c r="I16" s="5">
        <v>2.9790000000000001</v>
      </c>
      <c r="J16" s="5">
        <v>1.579</v>
      </c>
      <c r="K16" s="6">
        <v>1.4</v>
      </c>
    </row>
    <row r="17" spans="2:11" ht="15.5" x14ac:dyDescent="0.35">
      <c r="B17" s="14">
        <f t="shared" si="0"/>
        <v>14</v>
      </c>
      <c r="C17" s="5">
        <v>3.4020000000000001</v>
      </c>
      <c r="D17" s="5">
        <v>1.262</v>
      </c>
      <c r="E17" s="5">
        <v>2.14</v>
      </c>
      <c r="H17" s="4">
        <f t="shared" si="1"/>
        <v>14</v>
      </c>
      <c r="I17" s="5">
        <v>3.0110000000000001</v>
      </c>
      <c r="J17" s="5">
        <v>1.5369999999999999</v>
      </c>
      <c r="K17" s="6">
        <v>1.4730000000000001</v>
      </c>
    </row>
    <row r="18" spans="2:11" ht="15.5" x14ac:dyDescent="0.35">
      <c r="B18" s="14">
        <f t="shared" si="0"/>
        <v>15</v>
      </c>
      <c r="C18" s="5">
        <v>4.8760000000000003</v>
      </c>
      <c r="D18" s="5">
        <v>1.2070000000000001</v>
      </c>
      <c r="E18" s="5">
        <v>3.669</v>
      </c>
      <c r="H18" s="4">
        <f t="shared" si="1"/>
        <v>15</v>
      </c>
      <c r="I18" s="5">
        <v>3.319</v>
      </c>
      <c r="J18" s="5">
        <v>1.694</v>
      </c>
      <c r="K18" s="6">
        <v>1.625</v>
      </c>
    </row>
    <row r="19" spans="2:11" ht="15.5" x14ac:dyDescent="0.35">
      <c r="B19" s="14">
        <f t="shared" si="0"/>
        <v>16</v>
      </c>
      <c r="C19" s="5">
        <v>5.351</v>
      </c>
      <c r="D19" s="5">
        <v>1.302</v>
      </c>
      <c r="E19" s="5">
        <v>4.0490000000000004</v>
      </c>
      <c r="H19" s="4">
        <f t="shared" si="1"/>
        <v>16</v>
      </c>
      <c r="I19" s="5">
        <v>3.6509999999999998</v>
      </c>
      <c r="J19" s="5">
        <v>1.8009999999999999</v>
      </c>
      <c r="K19" s="6">
        <v>1.85</v>
      </c>
    </row>
    <row r="20" spans="2:11" ht="15.5" x14ac:dyDescent="0.35">
      <c r="B20" s="14">
        <f t="shared" si="0"/>
        <v>17</v>
      </c>
      <c r="C20" s="5">
        <v>2.2610000000000001</v>
      </c>
      <c r="D20" s="5">
        <v>1.2509999999999999</v>
      </c>
      <c r="E20" s="5">
        <v>1.01</v>
      </c>
      <c r="H20" s="4">
        <f t="shared" si="1"/>
        <v>17</v>
      </c>
      <c r="I20" s="5">
        <v>4.3529999999999998</v>
      </c>
      <c r="J20" s="5">
        <v>1.6459999999999999</v>
      </c>
      <c r="K20" s="6">
        <v>2.7069999999999999</v>
      </c>
    </row>
    <row r="21" spans="2:11" ht="15.5" x14ac:dyDescent="0.35">
      <c r="B21" s="14">
        <f t="shared" si="0"/>
        <v>18</v>
      </c>
      <c r="C21" s="5">
        <v>2.286</v>
      </c>
      <c r="D21" s="5">
        <v>1.2430000000000001</v>
      </c>
      <c r="E21" s="5">
        <v>1.0429999999999999</v>
      </c>
      <c r="H21" s="4">
        <f t="shared" si="1"/>
        <v>18</v>
      </c>
      <c r="I21" s="5">
        <v>3.1139999999999999</v>
      </c>
      <c r="J21" s="5">
        <v>1.675</v>
      </c>
      <c r="K21" s="6">
        <v>1.4390000000000001</v>
      </c>
    </row>
    <row r="22" spans="2:11" ht="15.5" x14ac:dyDescent="0.35">
      <c r="B22" s="14">
        <f t="shared" si="0"/>
        <v>19</v>
      </c>
      <c r="C22" s="5">
        <v>4.6449999999999996</v>
      </c>
      <c r="D22" s="5">
        <v>0.94399999999999995</v>
      </c>
      <c r="E22" s="5">
        <v>3.7010000000000001</v>
      </c>
      <c r="H22" s="4">
        <f t="shared" si="1"/>
        <v>19</v>
      </c>
      <c r="I22" s="5">
        <v>5.5759999999999996</v>
      </c>
      <c r="J22" s="5">
        <v>1.913</v>
      </c>
      <c r="K22" s="6">
        <v>3.6629999999999998</v>
      </c>
    </row>
    <row r="23" spans="2:11" ht="15.5" x14ac:dyDescent="0.35">
      <c r="B23" s="14">
        <f t="shared" si="0"/>
        <v>20</v>
      </c>
      <c r="C23" s="5">
        <v>10.7</v>
      </c>
      <c r="D23" s="5">
        <v>1.7230000000000001</v>
      </c>
      <c r="E23" s="5">
        <v>8.9779999999999998</v>
      </c>
      <c r="H23" s="4">
        <f t="shared" si="1"/>
        <v>20</v>
      </c>
      <c r="I23" s="5">
        <v>2.6989999999999998</v>
      </c>
      <c r="J23" s="5">
        <v>1.726</v>
      </c>
      <c r="K23" s="6">
        <v>0.97299999999999998</v>
      </c>
    </row>
    <row r="24" spans="2:11" ht="15.5" x14ac:dyDescent="0.35">
      <c r="B24" s="14">
        <f t="shared" si="0"/>
        <v>21</v>
      </c>
      <c r="C24" s="5">
        <v>9.8550000000000004</v>
      </c>
      <c r="D24" s="5">
        <v>1.556</v>
      </c>
      <c r="E24" s="5">
        <v>8.298</v>
      </c>
      <c r="H24" s="4">
        <f t="shared" si="1"/>
        <v>21</v>
      </c>
      <c r="I24" s="5">
        <v>5.8920000000000003</v>
      </c>
      <c r="J24" s="5">
        <v>1.5449999999999999</v>
      </c>
      <c r="K24" s="6">
        <v>4.3470000000000004</v>
      </c>
    </row>
    <row r="25" spans="2:11" ht="15.5" x14ac:dyDescent="0.35">
      <c r="B25" s="14">
        <f t="shared" si="0"/>
        <v>22</v>
      </c>
      <c r="C25" s="5">
        <v>4.2850000000000001</v>
      </c>
      <c r="D25" s="5">
        <v>1.516</v>
      </c>
      <c r="E25" s="5">
        <v>2.7690000000000001</v>
      </c>
      <c r="H25" s="4">
        <f t="shared" si="1"/>
        <v>22</v>
      </c>
      <c r="I25" s="5">
        <v>11.693</v>
      </c>
      <c r="J25" s="5">
        <v>1.7350000000000001</v>
      </c>
      <c r="K25" s="6">
        <v>9.9570000000000007</v>
      </c>
    </row>
    <row r="26" spans="2:11" ht="15.5" x14ac:dyDescent="0.35">
      <c r="B26" s="14">
        <f t="shared" si="0"/>
        <v>23</v>
      </c>
      <c r="C26" s="5">
        <v>9.9109999999999996</v>
      </c>
      <c r="D26" s="5">
        <v>1.2190000000000001</v>
      </c>
      <c r="E26" s="5">
        <v>8.6920000000000002</v>
      </c>
      <c r="H26" s="4">
        <f t="shared" si="1"/>
        <v>23</v>
      </c>
      <c r="I26" s="5">
        <v>2.806</v>
      </c>
      <c r="J26" s="5">
        <v>1.39</v>
      </c>
      <c r="K26" s="6">
        <v>1.4159999999999999</v>
      </c>
    </row>
    <row r="27" spans="2:11" ht="15.5" x14ac:dyDescent="0.35">
      <c r="B27" s="14">
        <f t="shared" si="0"/>
        <v>24</v>
      </c>
      <c r="C27" s="5">
        <v>3.9820000000000002</v>
      </c>
      <c r="D27" s="5">
        <v>1.248</v>
      </c>
      <c r="E27" s="5">
        <v>2.734</v>
      </c>
      <c r="H27" s="4">
        <f t="shared" si="1"/>
        <v>24</v>
      </c>
      <c r="I27" s="5">
        <v>3.3650000000000002</v>
      </c>
      <c r="J27" s="5">
        <v>1.8180000000000001</v>
      </c>
      <c r="K27" s="6">
        <v>1.5469999999999999</v>
      </c>
    </row>
    <row r="28" spans="2:11" ht="15.5" x14ac:dyDescent="0.35">
      <c r="B28" s="14">
        <f t="shared" si="0"/>
        <v>25</v>
      </c>
      <c r="C28" s="5">
        <v>5.7510000000000003</v>
      </c>
      <c r="D28" s="5">
        <v>1.3440000000000001</v>
      </c>
      <c r="E28" s="5">
        <v>4.4080000000000004</v>
      </c>
      <c r="H28" s="4">
        <f t="shared" si="1"/>
        <v>25</v>
      </c>
      <c r="I28" s="5">
        <v>3.1339999999999999</v>
      </c>
      <c r="J28" s="5">
        <v>1.544</v>
      </c>
      <c r="K28" s="6">
        <v>1.59</v>
      </c>
    </row>
    <row r="29" spans="2:11" ht="15.5" x14ac:dyDescent="0.35">
      <c r="B29" s="14">
        <f t="shared" si="0"/>
        <v>26</v>
      </c>
      <c r="C29" s="5">
        <v>4.8540000000000001</v>
      </c>
      <c r="D29" s="5">
        <v>0.99</v>
      </c>
      <c r="E29" s="5">
        <v>3.863</v>
      </c>
      <c r="H29" s="4">
        <f t="shared" si="1"/>
        <v>26</v>
      </c>
      <c r="I29" s="5">
        <v>5.38</v>
      </c>
      <c r="J29" s="5">
        <v>1.7749999999999999</v>
      </c>
      <c r="K29" s="6">
        <v>3.605</v>
      </c>
    </row>
    <row r="30" spans="2:11" ht="15.5" x14ac:dyDescent="0.35">
      <c r="B30" s="14">
        <f t="shared" si="0"/>
        <v>27</v>
      </c>
      <c r="C30" s="5">
        <v>6.2439999999999998</v>
      </c>
      <c r="D30" s="5">
        <v>1.1200000000000001</v>
      </c>
      <c r="E30" s="5">
        <v>5.0330000000000004</v>
      </c>
      <c r="H30" s="4">
        <f t="shared" si="1"/>
        <v>27</v>
      </c>
      <c r="I30" s="5">
        <v>3.1549999999999998</v>
      </c>
      <c r="J30" s="5">
        <v>1.653</v>
      </c>
      <c r="K30" s="6">
        <v>1.502</v>
      </c>
    </row>
    <row r="31" spans="2:11" ht="15.5" x14ac:dyDescent="0.35">
      <c r="B31" s="14">
        <f t="shared" si="0"/>
        <v>28</v>
      </c>
      <c r="C31" s="5">
        <v>6.4169999999999998</v>
      </c>
      <c r="D31" s="5">
        <v>1.157</v>
      </c>
      <c r="E31" s="5">
        <v>5.26</v>
      </c>
      <c r="H31" s="4">
        <f t="shared" si="1"/>
        <v>28</v>
      </c>
      <c r="I31" s="5">
        <v>3.0710000000000002</v>
      </c>
      <c r="J31" s="5">
        <v>1.4550000000000001</v>
      </c>
      <c r="K31" s="6">
        <v>1.617</v>
      </c>
    </row>
    <row r="32" spans="2:11" ht="15.5" x14ac:dyDescent="0.35">
      <c r="B32" s="14">
        <f t="shared" si="0"/>
        <v>29</v>
      </c>
      <c r="C32" s="5">
        <v>56.539000000000001</v>
      </c>
      <c r="D32" s="5">
        <v>9.7230000000000008</v>
      </c>
      <c r="E32" s="5">
        <v>46.817</v>
      </c>
      <c r="H32" s="4">
        <f t="shared" si="1"/>
        <v>29</v>
      </c>
      <c r="I32" s="5">
        <v>8.3209999999999997</v>
      </c>
      <c r="J32" s="5">
        <v>3.3690000000000002</v>
      </c>
      <c r="K32" s="6">
        <v>4.9249999999999998</v>
      </c>
    </row>
    <row r="33" spans="2:11" ht="15.5" x14ac:dyDescent="0.35">
      <c r="B33" s="14">
        <f t="shared" si="0"/>
        <v>30</v>
      </c>
      <c r="C33" s="5">
        <v>182.53</v>
      </c>
      <c r="D33" s="15">
        <v>173.881</v>
      </c>
      <c r="E33" s="5">
        <v>8.6489999999999991</v>
      </c>
      <c r="H33" s="4">
        <f t="shared" si="1"/>
        <v>30</v>
      </c>
      <c r="I33" s="5">
        <v>460.28199999999998</v>
      </c>
      <c r="J33" s="5">
        <v>334.86099999999999</v>
      </c>
      <c r="K33" s="6">
        <v>125.42100000000001</v>
      </c>
    </row>
    <row r="34" spans="2:11" ht="15.5" x14ac:dyDescent="0.35">
      <c r="B34" s="14" t="s">
        <v>2</v>
      </c>
      <c r="C34" s="5">
        <v>244.24100000000001</v>
      </c>
      <c r="D34" s="5">
        <v>197.09100000000001</v>
      </c>
      <c r="E34" s="5">
        <v>47.15</v>
      </c>
      <c r="H34" s="4" t="s">
        <v>2</v>
      </c>
      <c r="I34" s="5">
        <v>501.90699999999998</v>
      </c>
      <c r="J34" s="5">
        <v>477.08499999999998</v>
      </c>
      <c r="K34" s="6">
        <v>24.821999999999999</v>
      </c>
    </row>
    <row r="35" spans="2:11" ht="15.5" x14ac:dyDescent="0.35">
      <c r="B35" s="14" t="s">
        <v>3</v>
      </c>
      <c r="C35" s="16">
        <f>SUM(C5:C31)/28</f>
        <v>4.6874285714285708</v>
      </c>
      <c r="D35" s="16">
        <f>SUM(D5:D31)/28</f>
        <v>1.0373571428571429</v>
      </c>
      <c r="E35" s="16">
        <f>SUM(E5:E31)/28</f>
        <v>3.6468214285714282</v>
      </c>
      <c r="H35" s="7" t="s">
        <v>3</v>
      </c>
      <c r="I35" s="18">
        <f>SUM(I4:I32)/29</f>
        <v>4.4456206896551711</v>
      </c>
      <c r="J35" s="18">
        <f>SUM(J4:J32)/29</f>
        <v>1.7013448275862066</v>
      </c>
      <c r="K35" s="9">
        <f>SUM(K4:K32)/29</f>
        <v>2.7432413793103447</v>
      </c>
    </row>
  </sheetData>
  <mergeCells count="2">
    <mergeCell ref="B2:E2"/>
    <mergeCell ref="H2:K2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9172E-1F7C-45D0-A462-3B7A44F65C4E}">
  <dimension ref="C3:L44"/>
  <sheetViews>
    <sheetView topLeftCell="A21" workbookViewId="0">
      <selection activeCell="C30" sqref="C30:G35"/>
    </sheetView>
  </sheetViews>
  <sheetFormatPr defaultRowHeight="14.5" x14ac:dyDescent="0.35"/>
  <cols>
    <col min="3" max="3" width="15.26953125" customWidth="1"/>
    <col min="6" max="6" width="12.08984375" customWidth="1"/>
    <col min="7" max="7" width="10.08984375" customWidth="1"/>
  </cols>
  <sheetData>
    <row r="3" spans="3:12" ht="60" x14ac:dyDescent="0.35">
      <c r="C3" s="1" t="s">
        <v>32</v>
      </c>
      <c r="D3" s="2" t="s">
        <v>4</v>
      </c>
      <c r="E3" s="2" t="s">
        <v>5</v>
      </c>
      <c r="F3" s="2" t="s">
        <v>6</v>
      </c>
      <c r="G3" s="3" t="s">
        <v>31</v>
      </c>
    </row>
    <row r="4" spans="3:12" ht="15.5" x14ac:dyDescent="0.35">
      <c r="C4" s="4" t="s">
        <v>7</v>
      </c>
      <c r="D4" s="5">
        <v>3.2</v>
      </c>
      <c r="E4" s="5">
        <v>5.2</v>
      </c>
      <c r="F4" s="5">
        <v>8.4</v>
      </c>
      <c r="G4" s="6"/>
    </row>
    <row r="5" spans="3:12" ht="15.5" x14ac:dyDescent="0.35">
      <c r="C5" s="4" t="s">
        <v>8</v>
      </c>
      <c r="D5" s="5">
        <v>3</v>
      </c>
      <c r="E5" s="5">
        <v>4.5</v>
      </c>
      <c r="F5" s="5">
        <v>7.5</v>
      </c>
      <c r="G5" s="6"/>
      <c r="I5" t="s">
        <v>28</v>
      </c>
    </row>
    <row r="6" spans="3:12" ht="15.5" x14ac:dyDescent="0.35">
      <c r="C6" s="4" t="s">
        <v>9</v>
      </c>
      <c r="D6" s="5">
        <v>2.6</v>
      </c>
      <c r="E6" s="5">
        <v>4.5</v>
      </c>
      <c r="F6" s="5">
        <v>7.1</v>
      </c>
      <c r="G6" s="6"/>
      <c r="I6">
        <v>2.6527451402373228E-3</v>
      </c>
    </row>
    <row r="7" spans="3:12" ht="15.5" x14ac:dyDescent="0.35">
      <c r="C7" s="4" t="s">
        <v>10</v>
      </c>
      <c r="D7" s="5">
        <v>4.0999999999999996</v>
      </c>
      <c r="E7" s="5">
        <v>6.1</v>
      </c>
      <c r="F7" s="5">
        <v>10.199999999999999</v>
      </c>
      <c r="G7" s="6"/>
    </row>
    <row r="8" spans="3:12" ht="15.5" x14ac:dyDescent="0.35">
      <c r="C8" s="7" t="s">
        <v>11</v>
      </c>
      <c r="D8" s="10">
        <v>3.2250000000000001</v>
      </c>
      <c r="E8" s="10">
        <v>5.0750000000000002</v>
      </c>
      <c r="F8" s="10">
        <v>8.3000000000000007</v>
      </c>
      <c r="G8" s="9">
        <v>2.6527451402373199</v>
      </c>
      <c r="I8">
        <v>3.2654111869830972E-3</v>
      </c>
    </row>
    <row r="12" spans="3:12" ht="60" x14ac:dyDescent="0.35">
      <c r="C12" s="1" t="s">
        <v>32</v>
      </c>
      <c r="D12" s="2" t="s">
        <v>4</v>
      </c>
      <c r="E12" s="2" t="s">
        <v>5</v>
      </c>
      <c r="F12" s="2" t="s">
        <v>6</v>
      </c>
      <c r="G12" s="3" t="s">
        <v>31</v>
      </c>
    </row>
    <row r="13" spans="3:12" ht="15.5" x14ac:dyDescent="0.35">
      <c r="C13" s="4" t="s">
        <v>12</v>
      </c>
      <c r="D13" s="5">
        <v>3.7</v>
      </c>
      <c r="E13" s="5">
        <v>4.2</v>
      </c>
      <c r="F13" s="5">
        <v>7.9</v>
      </c>
      <c r="G13" s="6"/>
    </row>
    <row r="14" spans="3:12" ht="15.5" x14ac:dyDescent="0.35">
      <c r="C14" s="4" t="s">
        <v>13</v>
      </c>
      <c r="D14" s="5">
        <v>4.0999999999999996</v>
      </c>
      <c r="E14" s="5">
        <v>4.5999999999999996</v>
      </c>
      <c r="F14" s="5">
        <v>8.6999999999999993</v>
      </c>
      <c r="G14" s="6"/>
      <c r="I14" t="s">
        <v>28</v>
      </c>
      <c r="L14">
        <v>2.5840021448748068E-3</v>
      </c>
    </row>
    <row r="15" spans="3:12" ht="15.5" x14ac:dyDescent="0.35">
      <c r="C15" s="4" t="s">
        <v>14</v>
      </c>
      <c r="D15" s="5">
        <v>3.8</v>
      </c>
      <c r="E15" s="5">
        <v>3.5</v>
      </c>
      <c r="F15" s="5">
        <v>7.3</v>
      </c>
      <c r="G15" s="6"/>
    </row>
    <row r="16" spans="3:12" ht="15.5" x14ac:dyDescent="0.35">
      <c r="C16" s="4" t="s">
        <v>15</v>
      </c>
      <c r="D16" s="5">
        <v>4.9000000000000004</v>
      </c>
      <c r="E16" s="5">
        <v>6.5</v>
      </c>
      <c r="F16" s="5">
        <v>11.4</v>
      </c>
      <c r="G16" s="6"/>
    </row>
    <row r="17" spans="3:12" ht="15.5" x14ac:dyDescent="0.35">
      <c r="C17" s="7" t="s">
        <v>11</v>
      </c>
      <c r="D17" s="10">
        <v>4.125</v>
      </c>
      <c r="E17" s="10">
        <v>4.7</v>
      </c>
      <c r="F17" s="10">
        <v>8.8249999999999993</v>
      </c>
      <c r="G17" s="9">
        <v>2.5840021448748098</v>
      </c>
    </row>
    <row r="21" spans="3:12" ht="62" x14ac:dyDescent="0.35">
      <c r="C21" s="1" t="s">
        <v>32</v>
      </c>
      <c r="D21" s="2" t="s">
        <v>4</v>
      </c>
      <c r="E21" s="2" t="s">
        <v>5</v>
      </c>
      <c r="F21" s="2" t="s">
        <v>6</v>
      </c>
      <c r="G21" s="3" t="s">
        <v>31</v>
      </c>
    </row>
    <row r="22" spans="3:12" ht="15.5" x14ac:dyDescent="0.35">
      <c r="C22" s="4" t="s">
        <v>16</v>
      </c>
      <c r="D22" s="5">
        <v>3.8</v>
      </c>
      <c r="E22" s="5">
        <v>4.5999999999999996</v>
      </c>
      <c r="F22" s="5">
        <v>8.4</v>
      </c>
      <c r="G22" s="6"/>
    </row>
    <row r="23" spans="3:12" ht="15.5" x14ac:dyDescent="0.35">
      <c r="C23" s="4" t="s">
        <v>17</v>
      </c>
      <c r="D23" s="5">
        <v>4.0999999999999996</v>
      </c>
      <c r="E23" s="5">
        <v>4.5</v>
      </c>
      <c r="F23" s="5">
        <v>8.6</v>
      </c>
      <c r="G23" s="6"/>
      <c r="I23" t="s">
        <v>28</v>
      </c>
      <c r="L23">
        <v>3.0882960433202752E-3</v>
      </c>
    </row>
    <row r="24" spans="3:12" ht="15.5" x14ac:dyDescent="0.35">
      <c r="C24" s="4" t="s">
        <v>18</v>
      </c>
      <c r="D24" s="5">
        <v>4.4000000000000004</v>
      </c>
      <c r="E24" s="5">
        <v>7.3</v>
      </c>
      <c r="F24" s="5">
        <v>11.7</v>
      </c>
      <c r="G24" s="6"/>
    </row>
    <row r="25" spans="3:12" ht="15.5" x14ac:dyDescent="0.35">
      <c r="C25" s="4" t="s">
        <v>19</v>
      </c>
      <c r="D25" s="5">
        <v>3.1</v>
      </c>
      <c r="E25" s="5">
        <v>3.8</v>
      </c>
      <c r="F25" s="5">
        <v>6.9</v>
      </c>
      <c r="G25" s="6"/>
    </row>
    <row r="26" spans="3:12" ht="15.5" x14ac:dyDescent="0.35">
      <c r="C26" s="7" t="s">
        <v>11</v>
      </c>
      <c r="D26" s="10">
        <v>3.85</v>
      </c>
      <c r="E26" s="10">
        <v>5.05</v>
      </c>
      <c r="F26" s="10">
        <v>8.9</v>
      </c>
      <c r="G26" s="9">
        <v>3.08829604332028</v>
      </c>
    </row>
    <row r="30" spans="3:12" ht="62" x14ac:dyDescent="0.35">
      <c r="C30" s="1" t="s">
        <v>32</v>
      </c>
      <c r="D30" s="2" t="s">
        <v>4</v>
      </c>
      <c r="E30" s="2" t="s">
        <v>5</v>
      </c>
      <c r="F30" s="2" t="s">
        <v>6</v>
      </c>
      <c r="G30" s="3" t="s">
        <v>31</v>
      </c>
    </row>
    <row r="31" spans="3:12" ht="15.5" x14ac:dyDescent="0.35">
      <c r="C31" s="4" t="s">
        <v>20</v>
      </c>
      <c r="D31" s="5">
        <v>2.1</v>
      </c>
      <c r="E31" s="5">
        <v>3.2</v>
      </c>
      <c r="F31" s="5">
        <v>5.3</v>
      </c>
      <c r="G31" s="6"/>
    </row>
    <row r="32" spans="3:12" ht="15.5" x14ac:dyDescent="0.35">
      <c r="C32" s="4" t="s">
        <v>21</v>
      </c>
      <c r="D32" s="5">
        <v>2.5</v>
      </c>
      <c r="E32" s="5">
        <v>3.3</v>
      </c>
      <c r="F32" s="5">
        <v>5.8</v>
      </c>
      <c r="G32" s="6"/>
      <c r="I32" t="s">
        <v>28</v>
      </c>
      <c r="L32">
        <v>2.9816601088230163E-3</v>
      </c>
    </row>
    <row r="33" spans="3:12" ht="15.5" x14ac:dyDescent="0.35">
      <c r="C33" s="4" t="s">
        <v>22</v>
      </c>
      <c r="D33" s="5">
        <v>2.4</v>
      </c>
      <c r="E33" s="5">
        <v>3.7</v>
      </c>
      <c r="F33" s="5">
        <v>6.1</v>
      </c>
      <c r="G33" s="6"/>
    </row>
    <row r="34" spans="3:12" ht="15.5" x14ac:dyDescent="0.35">
      <c r="C34" s="4" t="s">
        <v>23</v>
      </c>
      <c r="D34" s="5">
        <v>2.6</v>
      </c>
      <c r="E34" s="5">
        <v>4.5999999999999996</v>
      </c>
      <c r="F34" s="5">
        <v>7.2</v>
      </c>
      <c r="G34" s="6"/>
    </row>
    <row r="35" spans="3:12" ht="15.5" x14ac:dyDescent="0.35">
      <c r="C35" s="7" t="s">
        <v>11</v>
      </c>
      <c r="D35" s="8">
        <v>2.4</v>
      </c>
      <c r="E35" s="8">
        <v>3.7</v>
      </c>
      <c r="F35" s="8">
        <v>6.1</v>
      </c>
      <c r="G35" s="9">
        <v>2.9816601088230201</v>
      </c>
    </row>
    <row r="39" spans="3:12" ht="62" x14ac:dyDescent="0.35">
      <c r="C39" s="1" t="s">
        <v>32</v>
      </c>
      <c r="D39" s="2" t="s">
        <v>4</v>
      </c>
      <c r="E39" s="2" t="s">
        <v>5</v>
      </c>
      <c r="F39" s="2" t="s">
        <v>6</v>
      </c>
      <c r="G39" s="3" t="s">
        <v>31</v>
      </c>
    </row>
    <row r="40" spans="3:12" ht="15.5" x14ac:dyDescent="0.35">
      <c r="C40" s="4" t="s">
        <v>24</v>
      </c>
      <c r="D40" s="5">
        <v>3.5</v>
      </c>
      <c r="E40" s="5">
        <v>4.5999999999999996</v>
      </c>
      <c r="F40" s="5">
        <v>8.1</v>
      </c>
      <c r="G40" s="6"/>
    </row>
    <row r="41" spans="3:12" ht="15.5" x14ac:dyDescent="0.35">
      <c r="C41" s="4" t="s">
        <v>25</v>
      </c>
      <c r="D41" s="5">
        <v>3.4</v>
      </c>
      <c r="E41" s="5">
        <v>3.9</v>
      </c>
      <c r="F41" s="5">
        <v>7.3</v>
      </c>
      <c r="G41" s="6"/>
      <c r="I41" t="s">
        <v>28</v>
      </c>
      <c r="L41">
        <v>2.8407426897996599E-3</v>
      </c>
    </row>
    <row r="42" spans="3:12" ht="15.5" x14ac:dyDescent="0.35">
      <c r="C42" s="4" t="s">
        <v>26</v>
      </c>
      <c r="D42" s="5">
        <v>4.8</v>
      </c>
      <c r="E42" s="5">
        <v>6</v>
      </c>
      <c r="F42" s="5">
        <v>10.8</v>
      </c>
      <c r="G42" s="6"/>
    </row>
    <row r="43" spans="3:12" ht="15.5" x14ac:dyDescent="0.35">
      <c r="C43" s="4" t="s">
        <v>27</v>
      </c>
      <c r="D43" s="5">
        <v>3.4</v>
      </c>
      <c r="E43" s="5">
        <v>3.4</v>
      </c>
      <c r="F43" s="5">
        <v>6.8</v>
      </c>
      <c r="G43" s="6"/>
    </row>
    <row r="44" spans="3:12" ht="15.5" x14ac:dyDescent="0.35">
      <c r="C44" s="7" t="s">
        <v>11</v>
      </c>
      <c r="D44" s="8">
        <v>3.7749999999999999</v>
      </c>
      <c r="E44" s="8">
        <v>4.4749999999999996</v>
      </c>
      <c r="F44" s="8">
        <v>8.25</v>
      </c>
      <c r="G44" s="9">
        <v>2.8407426897996602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Rotondimetro</vt:lpstr>
      <vt:lpstr>Profilometro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Salice</dc:creator>
  <cp:lastModifiedBy>Andrea Salice</cp:lastModifiedBy>
  <dcterms:created xsi:type="dcterms:W3CDTF">2024-11-19T14:56:02Z</dcterms:created>
  <dcterms:modified xsi:type="dcterms:W3CDTF">2025-02-26T10:58:02Z</dcterms:modified>
</cp:coreProperties>
</file>